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 pipes\Produkte\Stopaq FN 2100\Berechnungsprogramm\"/>
    </mc:Choice>
  </mc:AlternateContent>
  <xr:revisionPtr revIDLastSave="0" documentId="8_{0FE1FEF6-4E93-47CA-BAB2-B4393CBB1FB1}" xr6:coauthVersionLast="47" xr6:coauthVersionMax="47" xr10:uidLastSave="{00000000-0000-0000-0000-000000000000}"/>
  <bookViews>
    <workbookView xWindow="-108" yWindow="-108" windowWidth="30936" windowHeight="16896" xr2:uid="{31D3A8DA-8257-4CF9-B8C0-1ECE49549644}"/>
  </bookViews>
  <sheets>
    <sheet name="Stopaq - Berechnung" sheetId="1" r:id="rId1"/>
  </sheets>
  <definedNames>
    <definedName name="_xlnm.Print_Area" localSheetId="0">'Stopaq - Berechnung'!$B$2:$K$25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H11" i="1"/>
  <c r="I11" i="1" s="1"/>
  <c r="J11" i="1" l="1"/>
</calcChain>
</file>

<file path=xl/sharedStrings.xml><?xml version="1.0" encoding="utf-8"?>
<sst xmlns="http://schemas.openxmlformats.org/spreadsheetml/2006/main" count="30" uniqueCount="25">
  <si>
    <t>Stopaq FN 2100 Dichtmasse; 4 pipes GmbH</t>
  </si>
  <si>
    <t>gelbe Felder gleich Eingabefelder!</t>
  </si>
  <si>
    <t>hellgrüne Felder gleich Ergebnisfelder!</t>
  </si>
  <si>
    <t>Innendurchmesser Kernbohrung eingeben:</t>
  </si>
  <si>
    <t>mm</t>
  </si>
  <si>
    <t>Außendurchmesser 1. Mediumrohr bzw. Kabel eingeben:</t>
  </si>
  <si>
    <t>Außendurchmesser 2. Mediumrohr bzw. Kabel eingeben:</t>
  </si>
  <si>
    <t>Außendurchmesser 3. Mediumrohr bzw. Kabel eingeben:</t>
  </si>
  <si>
    <t>Füllmenge in Liter</t>
  </si>
  <si>
    <t>Anzahl der kleinen
Kartuschen 0,33kg</t>
  </si>
  <si>
    <t>Anzahl der großen
Kartuschen 0,53kg</t>
  </si>
  <si>
    <t>Einfülltiefe eingeben (mind. 100mm):</t>
  </si>
  <si>
    <t>Technische Daten:</t>
  </si>
  <si>
    <t>Artikelnummer:</t>
  </si>
  <si>
    <t>Stopaq Kartusche 0,33 kg</t>
  </si>
  <si>
    <t>Stopaq Kartusche 0,53 kg</t>
  </si>
  <si>
    <t>Zubehör:</t>
  </si>
  <si>
    <t>Handpistole für 0,33 kg/Kartuschen</t>
  </si>
  <si>
    <t>Handpistole für 0,53 kg/Kartuschen</t>
  </si>
  <si>
    <t>Schaumband 5m/Rolle</t>
  </si>
  <si>
    <t>Einfülltiefe eingeben (mind. 50mm):</t>
  </si>
  <si>
    <t>Stopaq Mörtel für FN 2100 Dichtmasse; 4 pipes GmbH</t>
  </si>
  <si>
    <t>Füllmenge in kg</t>
  </si>
  <si>
    <t xml:space="preserve">Anzahl Becher 
à 0,5 kg
</t>
  </si>
  <si>
    <t>Stopaq Mörtel 0,5kg/Becher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</si>
</sst>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_-* #,##0.00\ _D_M_-;\-* #,##0.00\ _D_M_-;_-* &quot;-&quot;??\ _D_M_-;_-@_-"/>
    <numFmt numFmtId="166" formatCode="_-* #,##0.00\ [$€-1]_-;\-* #,##0.00\ [$€-1]_-;_-* &quot;-&quot;??\ [$€-1]_-"/>
  </numFmts>
  <fonts count="10">
    <font>
      <sz val="12"/>
      <name val="Arial MT"/>
    </font>
    <font>
      <sz val="12"/>
      <name val="Arial MT"/>
    </font>
    <font>
      <sz val="12"/>
      <color indexed="9"/>
      <name val="Arial MT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 MT"/>
    </font>
    <font>
      <sz val="10"/>
      <name val="Arial MT"/>
    </font>
    <font>
      <b/>
      <sz val="11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61">
    <xf numFmtId="164" fontId="0" fillId="0" borderId="0" xfId="0"/>
    <xf numFmtId="164" fontId="2" fillId="0" borderId="0" xfId="0" applyFont="1"/>
    <xf numFmtId="164" fontId="3" fillId="0" borderId="1" xfId="0" quotePrefix="1" applyFont="1" applyBorder="1" applyAlignment="1">
      <alignment horizontal="left" vertical="center"/>
    </xf>
    <xf numFmtId="164" fontId="0" fillId="0" borderId="2" xfId="0" applyBorder="1"/>
    <xf numFmtId="164" fontId="0" fillId="0" borderId="3" xfId="0" applyBorder="1"/>
    <xf numFmtId="164" fontId="5" fillId="2" borderId="4" xfId="0" quotePrefix="1" applyFont="1" applyFill="1" applyBorder="1" applyAlignment="1">
      <alignment horizontal="left" vertical="center"/>
    </xf>
    <xf numFmtId="164" fontId="1" fillId="2" borderId="5" xfId="0" applyFont="1" applyFill="1" applyBorder="1"/>
    <xf numFmtId="164" fontId="5" fillId="3" borderId="4" xfId="0" quotePrefix="1" applyFont="1" applyFill="1" applyBorder="1" applyAlignment="1">
      <alignment horizontal="left" vertical="center"/>
    </xf>
    <xf numFmtId="164" fontId="1" fillId="3" borderId="5" xfId="0" applyFont="1" applyFill="1" applyBorder="1"/>
    <xf numFmtId="164" fontId="7" fillId="2" borderId="8" xfId="0" applyFont="1" applyFill="1" applyBorder="1" applyProtection="1">
      <protection locked="0"/>
    </xf>
    <xf numFmtId="164" fontId="7" fillId="2" borderId="9" xfId="0" applyFont="1" applyFill="1" applyBorder="1" applyProtection="1">
      <protection locked="0"/>
    </xf>
    <xf numFmtId="164" fontId="7" fillId="2" borderId="10" xfId="0" applyFont="1" applyFill="1" applyBorder="1" applyProtection="1">
      <protection locked="0"/>
    </xf>
    <xf numFmtId="165" fontId="7" fillId="3" borderId="11" xfId="0" applyNumberFormat="1" applyFont="1" applyFill="1" applyBorder="1" applyAlignment="1">
      <alignment horizontal="right"/>
    </xf>
    <xf numFmtId="165" fontId="7" fillId="3" borderId="12" xfId="0" applyNumberFormat="1" applyFont="1" applyFill="1" applyBorder="1" applyAlignment="1">
      <alignment horizontal="right"/>
    </xf>
    <xf numFmtId="165" fontId="7" fillId="3" borderId="13" xfId="0" applyNumberFormat="1" applyFont="1" applyFill="1" applyBorder="1" applyAlignment="1">
      <alignment horizontal="right"/>
    </xf>
    <xf numFmtId="164" fontId="4" fillId="4" borderId="7" xfId="0" quotePrefix="1" applyFont="1" applyFill="1" applyBorder="1" applyAlignment="1">
      <alignment horizontal="left" vertical="center"/>
    </xf>
    <xf numFmtId="164" fontId="1" fillId="4" borderId="0" xfId="0" applyFont="1" applyFill="1"/>
    <xf numFmtId="164" fontId="6" fillId="4" borderId="7" xfId="0" applyFont="1" applyFill="1" applyBorder="1" applyAlignment="1">
      <alignment horizontal="left" vertical="center"/>
    </xf>
    <xf numFmtId="165" fontId="7" fillId="4" borderId="0" xfId="0" applyNumberFormat="1" applyFont="1" applyFill="1"/>
    <xf numFmtId="164" fontId="6" fillId="4" borderId="7" xfId="0" quotePrefix="1" applyFont="1" applyFill="1" applyBorder="1" applyAlignment="1">
      <alignment horizontal="left" vertical="center"/>
    </xf>
    <xf numFmtId="164" fontId="1" fillId="4" borderId="14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left" vertical="center"/>
    </xf>
    <xf numFmtId="164" fontId="1" fillId="4" borderId="2" xfId="0" applyFont="1" applyFill="1" applyBorder="1" applyAlignment="1">
      <alignment horizontal="center" vertical="center"/>
    </xf>
    <xf numFmtId="164" fontId="1" fillId="4" borderId="2" xfId="0" quotePrefix="1" applyFont="1" applyFill="1" applyBorder="1" applyAlignment="1">
      <alignment horizontal="center" vertical="center"/>
    </xf>
    <xf numFmtId="164" fontId="1" fillId="4" borderId="7" xfId="0" quotePrefix="1" applyFont="1" applyFill="1" applyBorder="1" applyAlignment="1">
      <alignment horizontal="left" vertical="center"/>
    </xf>
    <xf numFmtId="164" fontId="1" fillId="4" borderId="0" xfId="0" applyFont="1" applyFill="1" applyAlignment="1">
      <alignment horizontal="center" vertical="center"/>
    </xf>
    <xf numFmtId="164" fontId="1" fillId="4" borderId="17" xfId="0" applyFont="1" applyFill="1" applyBorder="1" applyAlignment="1">
      <alignment horizontal="left" vertical="center"/>
    </xf>
    <xf numFmtId="164" fontId="1" fillId="4" borderId="18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/>
    </xf>
    <xf numFmtId="164" fontId="1" fillId="4" borderId="14" xfId="0" applyFont="1" applyFill="1" applyBorder="1" applyAlignment="1">
      <alignment horizontal="left" vertical="center"/>
    </xf>
    <xf numFmtId="164" fontId="1" fillId="4" borderId="15" xfId="0" applyFont="1" applyFill="1" applyBorder="1" applyAlignment="1">
      <alignment horizontal="center" vertical="center"/>
    </xf>
    <xf numFmtId="164" fontId="7" fillId="4" borderId="0" xfId="0" applyFont="1" applyFill="1"/>
    <xf numFmtId="164" fontId="8" fillId="4" borderId="0" xfId="0" applyFont="1" applyFill="1"/>
    <xf numFmtId="164" fontId="1" fillId="4" borderId="6" xfId="0" applyFont="1" applyFill="1" applyBorder="1"/>
    <xf numFmtId="165" fontId="9" fillId="4" borderId="0" xfId="0" applyNumberFormat="1" applyFont="1" applyFill="1"/>
    <xf numFmtId="164" fontId="1" fillId="4" borderId="15" xfId="0" applyFont="1" applyFill="1" applyBorder="1"/>
    <xf numFmtId="164" fontId="1" fillId="4" borderId="16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 vertical="center" wrapText="1"/>
    </xf>
    <xf numFmtId="164" fontId="1" fillId="4" borderId="3" xfId="0" applyFont="1" applyFill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166" fontId="1" fillId="4" borderId="0" xfId="0" quotePrefix="1" applyNumberFormat="1" applyFont="1" applyFill="1" applyAlignment="1">
      <alignment horizontal="center" vertical="center"/>
    </xf>
    <xf numFmtId="164" fontId="1" fillId="4" borderId="0" xfId="0" applyFont="1" applyFill="1" applyAlignment="1">
      <alignment horizontal="center" vertical="center" wrapText="1"/>
    </xf>
    <xf numFmtId="164" fontId="1" fillId="4" borderId="6" xfId="0" applyFont="1" applyFill="1" applyBorder="1" applyAlignment="1">
      <alignment horizontal="center" vertical="center" wrapText="1"/>
    </xf>
    <xf numFmtId="166" fontId="1" fillId="4" borderId="18" xfId="0" applyNumberFormat="1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center" vertical="center" wrapText="1"/>
    </xf>
    <xf numFmtId="164" fontId="1" fillId="4" borderId="19" xfId="0" applyFont="1" applyFill="1" applyBorder="1" applyAlignment="1">
      <alignment horizontal="center" vertical="center" wrapText="1"/>
    </xf>
    <xf numFmtId="166" fontId="1" fillId="4" borderId="0" xfId="0" applyNumberFormat="1" applyFont="1" applyFill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center" vertical="center"/>
    </xf>
    <xf numFmtId="164" fontId="4" fillId="4" borderId="1" xfId="0" quotePrefix="1" applyFont="1" applyFill="1" applyBorder="1" applyAlignment="1">
      <alignment horizontal="left" vertical="center"/>
    </xf>
    <xf numFmtId="164" fontId="1" fillId="4" borderId="2" xfId="0" applyFont="1" applyFill="1" applyBorder="1"/>
    <xf numFmtId="164" fontId="1" fillId="4" borderId="3" xfId="0" applyFont="1" applyFill="1" applyBorder="1"/>
    <xf numFmtId="164" fontId="1" fillId="4" borderId="0" xfId="0" applyFont="1" applyFill="1" applyAlignment="1">
      <alignment wrapText="1"/>
    </xf>
    <xf numFmtId="164" fontId="8" fillId="4" borderId="0" xfId="0" applyFont="1" applyFill="1" applyAlignment="1">
      <alignment wrapText="1"/>
    </xf>
    <xf numFmtId="164" fontId="0" fillId="4" borderId="0" xfId="0" applyFill="1" applyAlignment="1">
      <alignment wrapText="1"/>
    </xf>
    <xf numFmtId="164" fontId="1" fillId="4" borderId="0" xfId="0" quotePrefix="1" applyFont="1" applyFill="1" applyAlignment="1">
      <alignment horizontal="left" wrapText="1"/>
    </xf>
    <xf numFmtId="164" fontId="3" fillId="0" borderId="17" xfId="0" quotePrefix="1" applyFont="1" applyBorder="1" applyAlignment="1">
      <alignment horizontal="left" vertical="center"/>
    </xf>
    <xf numFmtId="164" fontId="0" fillId="0" borderId="18" xfId="0" applyBorder="1"/>
    <xf numFmtId="164" fontId="0" fillId="0" borderId="19" xfId="0" applyBorder="1"/>
    <xf numFmtId="164" fontId="1" fillId="4" borderId="0" xfId="0" applyFont="1" applyFill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104775</xdr:rowOff>
    </xdr:from>
    <xdr:to>
      <xdr:col>9</xdr:col>
      <xdr:colOff>9525</xdr:colOff>
      <xdr:row>8</xdr:row>
      <xdr:rowOff>352425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B0E281CF-91FE-41D7-A9C1-5BEC8268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545" y="683895"/>
          <a:ext cx="26670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79D1-A3AD-4E0D-A674-24F74157C2DB}">
  <sheetPr>
    <pageSetUpPr autoPageBreaks="0"/>
  </sheetPr>
  <dimension ref="B1:L25"/>
  <sheetViews>
    <sheetView showGridLines="0" tabSelected="1" zoomScale="70" zoomScaleNormal="75" workbookViewId="0">
      <selection activeCell="F7" sqref="F7"/>
    </sheetView>
  </sheetViews>
  <sheetFormatPr baseColWidth="10" defaultRowHeight="15"/>
  <cols>
    <col min="1" max="1" width="2.1796875" customWidth="1"/>
    <col min="2" max="2" width="13.36328125" customWidth="1"/>
    <col min="3" max="3" width="24.90625" customWidth="1"/>
    <col min="4" max="4" width="19.81640625" customWidth="1"/>
    <col min="5" max="5" width="3.81640625" customWidth="1"/>
    <col min="6" max="6" width="9.453125" customWidth="1"/>
    <col min="7" max="7" width="5.1796875" customWidth="1"/>
    <col min="8" max="8" width="14.453125" customWidth="1"/>
    <col min="9" max="9" width="17.81640625" customWidth="1"/>
    <col min="10" max="10" width="17.453125" customWidth="1"/>
    <col min="11" max="11" width="2.453125" customWidth="1"/>
  </cols>
  <sheetData>
    <row r="1" spans="2:12" ht="15.6" thickBot="1">
      <c r="L1" s="1">
        <v>0.33</v>
      </c>
    </row>
    <row r="2" spans="2:12" ht="30" customHeight="1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>
        <v>0.53</v>
      </c>
    </row>
    <row r="3" spans="2:12" ht="19.2" customHeight="1">
      <c r="B3" s="50"/>
      <c r="C3" s="51"/>
      <c r="D3" s="51"/>
      <c r="E3" s="51"/>
      <c r="F3" s="51"/>
      <c r="G3" s="51"/>
      <c r="H3" s="51"/>
      <c r="I3" s="51"/>
      <c r="J3" s="51"/>
      <c r="K3" s="52"/>
    </row>
    <row r="4" spans="2:12" ht="19.2" customHeight="1">
      <c r="B4" s="5" t="s">
        <v>1</v>
      </c>
      <c r="C4" s="6"/>
      <c r="D4" s="16"/>
      <c r="E4" s="16"/>
      <c r="F4" s="16"/>
      <c r="G4" s="16"/>
      <c r="H4" s="16"/>
      <c r="I4" s="16"/>
      <c r="J4" s="16"/>
      <c r="K4" s="34"/>
    </row>
    <row r="5" spans="2:12" ht="19.2" customHeight="1">
      <c r="B5" s="7" t="s">
        <v>2</v>
      </c>
      <c r="C5" s="8"/>
      <c r="D5" s="16"/>
      <c r="E5" s="16"/>
      <c r="F5" s="16"/>
      <c r="G5" s="16"/>
      <c r="H5" s="16"/>
      <c r="I5" s="16"/>
      <c r="J5" s="16"/>
      <c r="K5" s="34"/>
    </row>
    <row r="6" spans="2:12" ht="19.2" customHeight="1" thickBot="1">
      <c r="B6" s="15"/>
      <c r="C6" s="16"/>
      <c r="D6" s="16"/>
      <c r="E6" s="16"/>
      <c r="F6" s="16"/>
      <c r="G6" s="16"/>
      <c r="H6" s="16"/>
      <c r="I6" s="16"/>
      <c r="J6" s="16"/>
      <c r="K6" s="34"/>
    </row>
    <row r="7" spans="2:12" ht="30.6" customHeight="1">
      <c r="B7" s="17" t="s">
        <v>3</v>
      </c>
      <c r="C7" s="16"/>
      <c r="D7" s="18"/>
      <c r="E7" s="16"/>
      <c r="F7" s="9">
        <v>100</v>
      </c>
      <c r="G7" s="33" t="s">
        <v>4</v>
      </c>
      <c r="H7" s="16"/>
      <c r="I7" s="16"/>
      <c r="J7" s="16"/>
      <c r="K7" s="34"/>
    </row>
    <row r="8" spans="2:12" ht="30" customHeight="1">
      <c r="B8" s="19" t="s">
        <v>5</v>
      </c>
      <c r="C8" s="16"/>
      <c r="D8" s="16"/>
      <c r="E8" s="16"/>
      <c r="F8" s="10">
        <v>63</v>
      </c>
      <c r="G8" s="33" t="s">
        <v>4</v>
      </c>
      <c r="H8" s="53"/>
      <c r="I8" s="53"/>
      <c r="J8" s="16"/>
      <c r="K8" s="34"/>
    </row>
    <row r="9" spans="2:12" ht="30.6" customHeight="1">
      <c r="B9" s="19" t="s">
        <v>6</v>
      </c>
      <c r="C9" s="16"/>
      <c r="D9" s="16"/>
      <c r="E9" s="16"/>
      <c r="F9" s="10"/>
      <c r="G9" s="54" t="s">
        <v>4</v>
      </c>
      <c r="H9" s="16"/>
      <c r="I9" s="16"/>
      <c r="J9" s="16"/>
      <c r="K9" s="34"/>
    </row>
    <row r="10" spans="2:12" ht="37.5" customHeight="1" thickBot="1">
      <c r="B10" s="19" t="s">
        <v>7</v>
      </c>
      <c r="C10" s="16"/>
      <c r="D10" s="16"/>
      <c r="E10" s="16"/>
      <c r="F10" s="10"/>
      <c r="G10" s="33" t="s">
        <v>4</v>
      </c>
      <c r="H10" s="55" t="s">
        <v>8</v>
      </c>
      <c r="I10" s="53" t="s">
        <v>9</v>
      </c>
      <c r="J10" s="56" t="s">
        <v>10</v>
      </c>
      <c r="K10" s="34"/>
    </row>
    <row r="11" spans="2:12" ht="26.4" customHeight="1" thickBot="1">
      <c r="B11" s="19" t="s">
        <v>11</v>
      </c>
      <c r="C11" s="16"/>
      <c r="D11" s="16"/>
      <c r="E11" s="16"/>
      <c r="F11" s="11">
        <v>100</v>
      </c>
      <c r="G11" s="33" t="s">
        <v>4</v>
      </c>
      <c r="H11" s="12">
        <f>(((F7*F7*3.14/4)-(F8*F8*3.14/4)-(F9*F9*3.14/4)-(F10*F10*3.14/4))*F11/1000000)</f>
        <v>0.47343350000000001</v>
      </c>
      <c r="I11" s="13">
        <f>H11/L1*1.3</f>
        <v>1.8650410606060606</v>
      </c>
      <c r="J11" s="14">
        <f>H11/L2*1.3</f>
        <v>1.1612519811320756</v>
      </c>
      <c r="K11" s="34"/>
    </row>
    <row r="12" spans="2:12" ht="9" customHeight="1">
      <c r="B12" s="15"/>
      <c r="C12" s="16"/>
      <c r="D12" s="16"/>
      <c r="E12" s="16"/>
      <c r="F12" s="32"/>
      <c r="G12" s="33"/>
      <c r="H12" s="32"/>
      <c r="I12" s="18"/>
      <c r="J12" s="18"/>
      <c r="K12" s="34"/>
    </row>
    <row r="13" spans="2:12" ht="21" customHeight="1" thickBot="1">
      <c r="B13" s="19"/>
      <c r="C13" s="16"/>
      <c r="D13" s="16"/>
      <c r="E13" s="16"/>
      <c r="F13" s="16"/>
      <c r="G13" s="33"/>
      <c r="H13" s="32"/>
      <c r="I13" s="35"/>
      <c r="J13" s="18"/>
      <c r="K13" s="34"/>
    </row>
    <row r="14" spans="2:12" ht="21" customHeight="1" thickBot="1">
      <c r="B14" s="57" t="s">
        <v>21</v>
      </c>
      <c r="C14" s="58"/>
      <c r="D14" s="58"/>
      <c r="E14" s="58"/>
      <c r="F14" s="58"/>
      <c r="G14" s="58"/>
      <c r="H14" s="58"/>
      <c r="I14" s="58"/>
      <c r="J14" s="58"/>
      <c r="K14" s="59"/>
    </row>
    <row r="15" spans="2:12" ht="32.4" customHeight="1" thickBot="1">
      <c r="B15" s="15"/>
      <c r="C15" s="16"/>
      <c r="D15" s="16"/>
      <c r="E15" s="16"/>
      <c r="F15" s="32"/>
      <c r="G15" s="33"/>
      <c r="H15" s="55" t="s">
        <v>22</v>
      </c>
      <c r="I15" s="32"/>
      <c r="J15" s="60" t="s">
        <v>23</v>
      </c>
      <c r="K15" s="34"/>
    </row>
    <row r="16" spans="2:12" ht="21" customHeight="1" thickBot="1">
      <c r="B16" s="19" t="s">
        <v>20</v>
      </c>
      <c r="C16" s="16"/>
      <c r="D16" s="16"/>
      <c r="E16" s="16"/>
      <c r="F16" s="11">
        <v>50</v>
      </c>
      <c r="G16" s="33" t="s">
        <v>4</v>
      </c>
      <c r="H16" s="12">
        <f>(((F7*F7*3.14/4)-(F8*F8*3.14/4)-(F9*F9*3.14/4)-(F10*F10*3.14/4))*F16/1000000)</f>
        <v>0.23671675</v>
      </c>
      <c r="I16" s="32"/>
      <c r="J16" s="13">
        <f>H16/0.5</f>
        <v>0.47343350000000001</v>
      </c>
      <c r="K16" s="34"/>
    </row>
    <row r="17" spans="2:11" ht="21" customHeight="1" thickBot="1">
      <c r="B17" s="20"/>
      <c r="C17" s="21"/>
      <c r="D17" s="21"/>
      <c r="E17" s="21"/>
      <c r="F17" s="21"/>
      <c r="G17" s="36"/>
      <c r="H17" s="36"/>
      <c r="I17" s="36"/>
      <c r="J17" s="21"/>
      <c r="K17" s="37"/>
    </row>
    <row r="18" spans="2:11" ht="24" customHeight="1" thickBot="1">
      <c r="B18" s="22" t="s">
        <v>12</v>
      </c>
      <c r="C18" s="23"/>
      <c r="D18" s="24" t="s">
        <v>13</v>
      </c>
      <c r="E18" s="23"/>
      <c r="F18" s="23"/>
      <c r="G18" s="23"/>
      <c r="H18" s="23"/>
      <c r="I18" s="23"/>
      <c r="J18" s="38"/>
      <c r="K18" s="39"/>
    </row>
    <row r="19" spans="2:11" ht="24" customHeight="1">
      <c r="B19" s="22" t="s">
        <v>14</v>
      </c>
      <c r="C19" s="23"/>
      <c r="D19" s="23">
        <v>11100</v>
      </c>
      <c r="E19" s="23"/>
      <c r="F19" s="23"/>
      <c r="G19" s="23"/>
      <c r="H19" s="40"/>
      <c r="I19" s="23"/>
      <c r="J19" s="38"/>
      <c r="K19" s="39"/>
    </row>
    <row r="20" spans="2:11" ht="24" customHeight="1" thickBot="1">
      <c r="B20" s="25" t="s">
        <v>15</v>
      </c>
      <c r="C20" s="26"/>
      <c r="D20" s="26">
        <v>11101</v>
      </c>
      <c r="E20" s="26"/>
      <c r="F20" s="26"/>
      <c r="G20" s="26"/>
      <c r="H20" s="41"/>
      <c r="I20" s="26"/>
      <c r="J20" s="42"/>
      <c r="K20" s="43"/>
    </row>
    <row r="21" spans="2:11" ht="24" customHeight="1" thickBot="1">
      <c r="B21" s="27" t="s">
        <v>16</v>
      </c>
      <c r="C21" s="28"/>
      <c r="D21" s="28"/>
      <c r="E21" s="28"/>
      <c r="F21" s="28"/>
      <c r="G21" s="28"/>
      <c r="H21" s="44"/>
      <c r="I21" s="28"/>
      <c r="J21" s="45"/>
      <c r="K21" s="46"/>
    </row>
    <row r="22" spans="2:11" ht="24" customHeight="1">
      <c r="B22" s="29" t="s">
        <v>17</v>
      </c>
      <c r="C22" s="26"/>
      <c r="D22" s="26">
        <v>11103</v>
      </c>
      <c r="E22" s="26"/>
      <c r="F22" s="26"/>
      <c r="G22" s="26"/>
      <c r="H22" s="41"/>
      <c r="I22" s="26"/>
      <c r="J22" s="42"/>
      <c r="K22" s="43"/>
    </row>
    <row r="23" spans="2:11" ht="24" customHeight="1">
      <c r="B23" s="25" t="s">
        <v>18</v>
      </c>
      <c r="C23" s="26"/>
      <c r="D23" s="26">
        <v>11104</v>
      </c>
      <c r="E23" s="26"/>
      <c r="F23" s="26"/>
      <c r="G23" s="26"/>
      <c r="H23" s="41"/>
      <c r="I23" s="26"/>
      <c r="J23" s="42"/>
      <c r="K23" s="43"/>
    </row>
    <row r="24" spans="2:11" ht="24" customHeight="1">
      <c r="B24" s="29" t="s">
        <v>24</v>
      </c>
      <c r="C24" s="26"/>
      <c r="D24" s="26">
        <v>11106</v>
      </c>
      <c r="E24" s="26"/>
      <c r="F24" s="26"/>
      <c r="G24" s="26"/>
      <c r="H24" s="47"/>
      <c r="I24" s="26"/>
      <c r="J24" s="42"/>
      <c r="K24" s="43"/>
    </row>
    <row r="25" spans="2:11" ht="24" customHeight="1" thickBot="1">
      <c r="B25" s="30" t="s">
        <v>19</v>
      </c>
      <c r="C25" s="31"/>
      <c r="D25" s="31">
        <v>11105</v>
      </c>
      <c r="E25" s="31"/>
      <c r="F25" s="31"/>
      <c r="G25" s="31"/>
      <c r="H25" s="48"/>
      <c r="I25" s="31"/>
      <c r="J25" s="31"/>
      <c r="K25" s="49"/>
    </row>
  </sheetData>
  <sheetProtection algorithmName="SHA-512" hashValue="dGz/0ZLqjln99TZJEOhV4+muaIhwtIZH+QQQ73owvR+FyUgDxlSTm75oxl3NWSLmb/oRfixlrkFu0GVQWIqJcA==" saltValue="+zglPtkorIf6ZIvbSi+1uw==" spinCount="100000" sheet="1" objects="1" scenarios="1" selectLockedCells="1"/>
  <pageMargins left="0.78740157499999996" right="0.78740157499999996" top="0.984251969" bottom="0.984251969" header="0.4921259845" footer="0.4921259845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Stopaq - Berechnung</vt:lpstr>
      <vt:lpstr>'Stopaq - Berechnung'!Druckbereich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dcterms:created xsi:type="dcterms:W3CDTF">2023-05-12T11:08:44Z</dcterms:created>
  <dcterms:modified xsi:type="dcterms:W3CDTF">2023-05-15T14:23:59Z</dcterms:modified>
</cp:coreProperties>
</file>